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ban\Desktop\"/>
    </mc:Choice>
  </mc:AlternateContent>
  <bookViews>
    <workbookView xWindow="0" yWindow="0" windowWidth="23016" windowHeight="91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2" i="1" l="1"/>
  <c r="C20" i="1" s="1"/>
  <c r="C10" i="1"/>
  <c r="C11" i="1"/>
  <c r="C41" i="1"/>
  <c r="C45" i="1" s="1"/>
  <c r="C27" i="1"/>
  <c r="C28" i="1" s="1"/>
  <c r="C26" i="1"/>
  <c r="C30" i="1" l="1"/>
  <c r="C22" i="1"/>
  <c r="C31" i="1" s="1"/>
  <c r="C32" i="1" s="1"/>
  <c r="C46" i="1" s="1"/>
  <c r="C44" i="1" l="1"/>
</calcChain>
</file>

<file path=xl/sharedStrings.xml><?xml version="1.0" encoding="utf-8"?>
<sst xmlns="http://schemas.openxmlformats.org/spreadsheetml/2006/main" count="40" uniqueCount="37">
  <si>
    <t>Местоположение</t>
  </si>
  <si>
    <t>Парк или рядом с ТЦ</t>
  </si>
  <si>
    <t>Посещаемость</t>
  </si>
  <si>
    <t>Выходные (Весь день)</t>
  </si>
  <si>
    <t>Стоимость посещения</t>
  </si>
  <si>
    <t>5 минут</t>
  </si>
  <si>
    <t>10 минут</t>
  </si>
  <si>
    <t>15 минут</t>
  </si>
  <si>
    <t>Последующие 
5 минут</t>
  </si>
  <si>
    <t>Средний чек</t>
  </si>
  <si>
    <t>Ежемесячная выручка</t>
  </si>
  <si>
    <t>Итого</t>
  </si>
  <si>
    <t>Ежемесячные расходы</t>
  </si>
  <si>
    <t>Аренда 500р/м2 * 60м2</t>
  </si>
  <si>
    <t>Зарплата по ставке 1200 руб/ день</t>
  </si>
  <si>
    <t>Налоги за сотрудников</t>
  </si>
  <si>
    <t>Налог на прибыль (по патенту)</t>
  </si>
  <si>
    <t>Итого расходов</t>
  </si>
  <si>
    <t>Чистая прибыль за месяц</t>
  </si>
  <si>
    <t>Сумма вложений</t>
  </si>
  <si>
    <t>Батутная арена (8 батутов)</t>
  </si>
  <si>
    <t>Доставка, установка и демонтаж</t>
  </si>
  <si>
    <t>Колонки, Монитор, Подсветка, Камеры наблюдений</t>
  </si>
  <si>
    <t>Открытие ИП</t>
  </si>
  <si>
    <t>Онлайн касса</t>
  </si>
  <si>
    <t>Прочие расходы</t>
  </si>
  <si>
    <t>Итого вложений</t>
  </si>
  <si>
    <t>ИТОГОВЫЕ ПОКАЗАТЕЛИ БИЗНЕС ИДЕИ УЛИЧНЫЕ БАТУТНЫЕ АРЕНЫ</t>
  </si>
  <si>
    <t>Прибыль за сезон</t>
  </si>
  <si>
    <t>Чистая прибыль за первый сезон</t>
  </si>
  <si>
    <t xml:space="preserve">Чистая прибыль в следующих сезонах </t>
  </si>
  <si>
    <t xml:space="preserve">от 1,5 - 2 млн. </t>
  </si>
  <si>
    <t>Будни (В основном с 17.00 до 21.00)</t>
  </si>
  <si>
    <t>Итого с заложенными рисками</t>
  </si>
  <si>
    <t>Чистая прибыль за лето (3 месяца)</t>
  </si>
  <si>
    <t>Бизнес-план уличной батутной арены</t>
  </si>
  <si>
    <r>
      <t xml:space="preserve">ВНИМАНИЕ! Данный Бизнес-план является шаблонным. Его цель - продемонстрировать основные принципы расчета и категории расходов. Подставляя свои цифры, вы можете увидеть, как данная бизнес-модель будет работать у вас.
Получить консультацию вы можете у менеджера проектов компании "ЮНИТРАМП"
</t>
    </r>
    <r>
      <rPr>
        <sz val="14"/>
        <color rgb="FF000000"/>
        <rFont val="Calibri"/>
      </rPr>
      <t>телефон:   8 800 700-78-09
e-mail:        info@unitramp.ru
web:           unitramp.ru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</si>
</sst>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7" x14ac:knownFonts="1"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sz val="14"/>
      <color rgb="FF000000"/>
      <name val="Calibri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3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0" fillId="2" borderId="3" xfId="0" applyNumberFormat="1" applyFont="1" applyFill="1" applyBorder="1" applyAlignment="1">
      <alignment horizontal="center" wrapText="1"/>
    </xf>
    <xf numFmtId="164" fontId="0" fillId="3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2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1" applyFont="1" applyFill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518160</xdr:colOff>
      <xdr:row>1</xdr:row>
      <xdr:rowOff>1</xdr:rowOff>
    </xdr:from>
    <xdr:to>
      <xdr:col>2</xdr:col>
      <xdr:colOff>1287780</xdr:colOff>
      <xdr:row>4</xdr:row>
      <xdr:rowOff>180503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" y="198121"/>
          <a:ext cx="3474720" cy="77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50"/>
  <sheetViews>
    <sheetView tabSelected="1" zoomScaleNormal="100" workbookViewId="0">
      <selection activeCell="B50" sqref="B50:C50"/>
    </sheetView>
  </sheetViews>
  <sheetFormatPr defaultColWidth="11.19921875" defaultRowHeight="15.6" x14ac:dyDescent="0.3"/>
  <cols>
    <col min="1" max="1" width="10.796875" customWidth="1"/>
    <col min="2" max="2" width="35.5" customWidth="1"/>
    <col min="3" max="3" width="23.19921875" customWidth="1"/>
  </cols>
  <sheetData>
    <row r="6" spans="2:3" ht="21" customHeight="1" x14ac:dyDescent="0.3">
      <c r="B6" s="13" t="s">
        <v>35</v>
      </c>
      <c r="C6" s="13"/>
    </row>
    <row r="8" spans="2:3" x14ac:dyDescent="0.3">
      <c r="B8" s="3" t="s">
        <v>0</v>
      </c>
      <c r="C8" s="2" t="s">
        <v>1</v>
      </c>
    </row>
    <row r="9" spans="2:3" x14ac:dyDescent="0.3">
      <c r="B9" s="3" t="s">
        <v>2</v>
      </c>
      <c r="C9" s="2"/>
    </row>
    <row r="10" spans="2:3" x14ac:dyDescent="0.3">
      <c r="B10" s="2" t="s">
        <v>32</v>
      </c>
      <c r="C10" s="2" t="str">
        <f>100&amp;" чел."</f>
        <v>100 чел.</v>
      </c>
    </row>
    <row r="11" spans="2:3" x14ac:dyDescent="0.3">
      <c r="B11" s="2" t="s">
        <v>3</v>
      </c>
      <c r="C11" s="2" t="str">
        <f>300&amp;" чел."</f>
        <v>300 чел.</v>
      </c>
    </row>
    <row r="12" spans="2:3" x14ac:dyDescent="0.3">
      <c r="B12" s="3" t="s">
        <v>33</v>
      </c>
      <c r="C12" s="3">
        <f>(22*100+8*300)*0.8</f>
        <v>3680</v>
      </c>
    </row>
    <row r="13" spans="2:3" x14ac:dyDescent="0.3">
      <c r="B13" s="3" t="s">
        <v>4</v>
      </c>
      <c r="C13" s="2"/>
    </row>
    <row r="14" spans="2:3" x14ac:dyDescent="0.3">
      <c r="B14" s="2" t="s">
        <v>5</v>
      </c>
      <c r="C14" s="4">
        <v>150</v>
      </c>
    </row>
    <row r="15" spans="2:3" x14ac:dyDescent="0.3">
      <c r="B15" s="2" t="s">
        <v>6</v>
      </c>
      <c r="C15" s="4">
        <v>200</v>
      </c>
    </row>
    <row r="16" spans="2:3" x14ac:dyDescent="0.3">
      <c r="B16" s="2" t="s">
        <v>7</v>
      </c>
      <c r="C16" s="4">
        <v>250</v>
      </c>
    </row>
    <row r="17" spans="2:3" ht="31.2" x14ac:dyDescent="0.3">
      <c r="B17" s="2" t="s">
        <v>8</v>
      </c>
      <c r="C17" s="4">
        <v>50</v>
      </c>
    </row>
    <row r="18" spans="2:3" x14ac:dyDescent="0.3">
      <c r="B18" s="2" t="s">
        <v>9</v>
      </c>
      <c r="C18" s="4">
        <v>200</v>
      </c>
    </row>
    <row r="19" spans="2:3" x14ac:dyDescent="0.3">
      <c r="B19" s="3" t="s">
        <v>10</v>
      </c>
      <c r="C19" s="4"/>
    </row>
    <row r="20" spans="2:3" x14ac:dyDescent="0.3">
      <c r="B20" s="2" t="s">
        <v>2</v>
      </c>
      <c r="C20" s="11">
        <f>C12</f>
        <v>3680</v>
      </c>
    </row>
    <row r="21" spans="2:3" x14ac:dyDescent="0.3">
      <c r="B21" s="2" t="s">
        <v>9</v>
      </c>
      <c r="C21" s="4">
        <f>C18</f>
        <v>200</v>
      </c>
    </row>
    <row r="22" spans="2:3" x14ac:dyDescent="0.3">
      <c r="B22" s="3" t="s">
        <v>11</v>
      </c>
      <c r="C22" s="12">
        <f>C20*C21</f>
        <v>736000</v>
      </c>
    </row>
    <row r="23" spans="2:3" x14ac:dyDescent="0.3">
      <c r="B23" s="2"/>
      <c r="C23" s="4"/>
    </row>
    <row r="24" spans="2:3" x14ac:dyDescent="0.3">
      <c r="B24" s="1"/>
      <c r="C24" s="5"/>
    </row>
    <row r="25" spans="2:3" x14ac:dyDescent="0.3">
      <c r="B25" s="3" t="s">
        <v>12</v>
      </c>
      <c r="C25" s="4"/>
    </row>
    <row r="26" spans="2:3" x14ac:dyDescent="0.3">
      <c r="B26" s="2" t="s">
        <v>13</v>
      </c>
      <c r="C26" s="4">
        <f>60*500</f>
        <v>30000</v>
      </c>
    </row>
    <row r="27" spans="2:3" x14ac:dyDescent="0.3">
      <c r="B27" s="2" t="s">
        <v>14</v>
      </c>
      <c r="C27" s="4">
        <f>30*1200</f>
        <v>36000</v>
      </c>
    </row>
    <row r="28" spans="2:3" x14ac:dyDescent="0.3">
      <c r="B28" s="2" t="s">
        <v>15</v>
      </c>
      <c r="C28" s="4">
        <f>C27*0.43</f>
        <v>15480</v>
      </c>
    </row>
    <row r="29" spans="2:3" x14ac:dyDescent="0.3">
      <c r="B29" s="2" t="s">
        <v>16</v>
      </c>
      <c r="C29" s="4">
        <v>25000</v>
      </c>
    </row>
    <row r="30" spans="2:3" x14ac:dyDescent="0.3">
      <c r="B30" s="3" t="s">
        <v>17</v>
      </c>
      <c r="C30" s="6">
        <f>SUM(C26:C29)</f>
        <v>106480</v>
      </c>
    </row>
    <row r="31" spans="2:3" x14ac:dyDescent="0.3">
      <c r="B31" s="3" t="s">
        <v>18</v>
      </c>
      <c r="C31" s="6">
        <f>C22-C30</f>
        <v>629520</v>
      </c>
    </row>
    <row r="32" spans="2:3" x14ac:dyDescent="0.3">
      <c r="B32" s="3" t="s">
        <v>34</v>
      </c>
      <c r="C32" s="6">
        <f>C31*3</f>
        <v>1888560</v>
      </c>
    </row>
    <row r="33" spans="2:3" x14ac:dyDescent="0.3">
      <c r="B33" s="8"/>
      <c r="C33" s="8"/>
    </row>
    <row r="34" spans="2:3" x14ac:dyDescent="0.3">
      <c r="B34" s="3" t="s">
        <v>19</v>
      </c>
      <c r="C34" s="3"/>
    </row>
    <row r="35" spans="2:3" x14ac:dyDescent="0.3">
      <c r="B35" s="2" t="s">
        <v>20</v>
      </c>
      <c r="C35" s="4">
        <v>760000</v>
      </c>
    </row>
    <row r="36" spans="2:3" x14ac:dyDescent="0.3">
      <c r="B36" s="2" t="s">
        <v>21</v>
      </c>
      <c r="C36" s="4">
        <v>70000</v>
      </c>
    </row>
    <row r="37" spans="2:3" ht="31.2" x14ac:dyDescent="0.3">
      <c r="B37" s="2" t="s">
        <v>22</v>
      </c>
      <c r="C37" s="4">
        <v>60000</v>
      </c>
    </row>
    <row r="38" spans="2:3" x14ac:dyDescent="0.3">
      <c r="B38" s="2" t="s">
        <v>23</v>
      </c>
      <c r="C38" s="4">
        <v>7000</v>
      </c>
    </row>
    <row r="39" spans="2:3" x14ac:dyDescent="0.3">
      <c r="B39" s="2" t="s">
        <v>24</v>
      </c>
      <c r="C39" s="4">
        <v>15000</v>
      </c>
    </row>
    <row r="40" spans="2:3" x14ac:dyDescent="0.3">
      <c r="B40" s="2" t="s">
        <v>25</v>
      </c>
      <c r="C40" s="4">
        <v>20000</v>
      </c>
    </row>
    <row r="41" spans="2:3" x14ac:dyDescent="0.3">
      <c r="B41" s="3" t="s">
        <v>26</v>
      </c>
      <c r="C41" s="6">
        <f>SUM(C35:C40)</f>
        <v>932000</v>
      </c>
    </row>
    <row r="42" spans="2:3" x14ac:dyDescent="0.3">
      <c r="B42" s="8"/>
      <c r="C42" s="8"/>
    </row>
    <row r="43" spans="2:3" x14ac:dyDescent="0.3">
      <c r="B43" s="9" t="s">
        <v>27</v>
      </c>
      <c r="C43" s="10"/>
    </row>
    <row r="44" spans="2:3" x14ac:dyDescent="0.3">
      <c r="B44" s="3" t="s">
        <v>28</v>
      </c>
      <c r="C44" s="7">
        <f>C32</f>
        <v>1888560</v>
      </c>
    </row>
    <row r="45" spans="2:3" x14ac:dyDescent="0.3">
      <c r="B45" s="3" t="s">
        <v>19</v>
      </c>
      <c r="C45" s="7">
        <f>C41</f>
        <v>932000</v>
      </c>
    </row>
    <row r="46" spans="2:3" x14ac:dyDescent="0.3">
      <c r="B46" s="3" t="s">
        <v>29</v>
      </c>
      <c r="C46" s="7">
        <f>C32-C41</f>
        <v>956560</v>
      </c>
    </row>
    <row r="47" spans="2:3" x14ac:dyDescent="0.3">
      <c r="B47" s="3" t="s">
        <v>30</v>
      </c>
      <c r="C47" s="7" t="s">
        <v>31</v>
      </c>
    </row>
    <row r="50" spans="2:3" ht="181.2" customHeight="1" x14ac:dyDescent="0.35">
      <c r="B50" s="14" t="s">
        <v>36</v>
      </c>
      <c r="C50" s="15"/>
    </row>
  </sheetData>
  <mergeCells count="3">
    <mergeCell ref="B6:C6"/>
    <mergeCell ref="B43:C43"/>
    <mergeCell ref="B50:C5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Антон Кабанов</cp:lastModifiedBy>
  <dcterms:created xsi:type="dcterms:W3CDTF">2020-04-14T04:02:26Z</dcterms:created>
  <dcterms:modified xsi:type="dcterms:W3CDTF">2020-04-14T09:23:31Z</dcterms:modified>
</cp:coreProperties>
</file>